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8235" firstSheet="1" activeTab="1"/>
  </bookViews>
  <sheets>
    <sheet name="Enero" sheetId="1" state="hidden" r:id="rId1"/>
    <sheet name="DICIEMBRE" sheetId="4" r:id="rId2"/>
    <sheet name="Hoja2" sheetId="2" r:id="rId3"/>
    <sheet name="Hoja3" sheetId="3" r:id="rId4"/>
  </sheets>
  <definedNames>
    <definedName name="_xlnm.Print_Area" localSheetId="1">DICIEMBRE!$B$2:$G$49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14" l="1"/>
  <c r="F11"/>
  <c r="G41" l="1"/>
  <c r="G23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</calcChain>
</file>

<file path=xl/sharedStrings.xml><?xml version="1.0" encoding="utf-8"?>
<sst xmlns="http://schemas.openxmlformats.org/spreadsheetml/2006/main" count="281" uniqueCount="62">
  <si>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</si>
  <si>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</si>
  <si>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</si>
  <si>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</si>
  <si>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</si>
  <si>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</si>
  <si>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</si>
  <si>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</si>
  <si>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</si>
  <si>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</si>
  <si>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</si>
  <si>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</si>
  <si>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</si>
  <si>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</si>
  <si>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</si>
  <si>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</si>
  <si>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</si>
  <si>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</si>
  <si>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</si>
  <si>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</si>
  <si>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</si>
  <si>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</si>
  <si>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</si>
  <si>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</si>
  <si>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</si>
  <si>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</si>
  <si>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</si>
  <si>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</si>
  <si>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</si>
  <si>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</si>
  <si>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</si>
  <si>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</si>
  <si>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</si>
  <si>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</si>
  <si>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</si>
  <si>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</si>
  <si>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</si>
  <si>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</si>
  <si>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</si>
  <si>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</si>
  <si>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</si>
  <si>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</si>
  <si>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</si>
  <si>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</si>
  <si>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</si>
  <si>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</si>
  <si>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</si>
  <si>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</si>
  <si>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</si>
  <si>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</si>
  <si>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</si>
  <si>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</si>
  <si>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</si>
  <si>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</si>
  <si>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</si>
  <si>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</si>
  <si>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</si>
  <si>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 xml:space="preserve">Oficio CGMRT/100/2023 Fracción XII   </t>
  </si>
  <si>
    <t>RECAUDACIÓN DICIEMBRE</t>
  </si>
  <si>
    <t>RADICACIÓN DE NÓMINA DIC</t>
  </si>
  <si>
    <t>RADICACIÓN  DICIEMBRE</t>
  </si>
  <si>
    <t>RADICACIÓN DICIEMBRE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</si>
</sst>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D4" sqref="D4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G11+G20+G29+G39+G79</f>
        <v>694854681.52999997</v>
      </c>
      <c r="H4" s="31"/>
      <c r="I4" s="31"/>
      <c r="J4" s="31"/>
      <c r="K4" s="31"/>
    </row>
    <row r="6" spans="2:11" s="61" customFormat="1" ht="12.75">
      <c r="B6" s="60" t="s">
        <v>57</v>
      </c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130993291.68000001</v>
      </c>
      <c r="G11" s="20">
        <f>SUM(G13:G14)</f>
        <v>130993291.68000001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59</v>
      </c>
      <c r="E13" s="26">
        <v>44908</v>
      </c>
      <c r="F13" s="27">
        <v>130993291.68000001</v>
      </c>
      <c r="G13" s="27">
        <f>F13</f>
        <v>130993291.68000001</v>
      </c>
      <c r="H13" s="52"/>
    </row>
    <row r="14" spans="2:11" ht="12" hidden="1">
      <c r="B14" s="23">
        <v>65508926728</v>
      </c>
      <c r="C14" s="24" t="s">
        <v>10</v>
      </c>
      <c r="D14" s="25" t="s">
        <v>55</v>
      </c>
      <c r="E14" s="26">
        <v>44893</v>
      </c>
      <c r="F14" s="27"/>
      <c r="G14" s="27">
        <f>F14</f>
        <v>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167344816.96000001</v>
      </c>
      <c r="G20" s="20">
        <f>G22+G23</f>
        <v>167344816.96000001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60</v>
      </c>
      <c r="E22" s="26">
        <v>44909</v>
      </c>
      <c r="F22" s="41">
        <v>167344816.96000001</v>
      </c>
      <c r="G22" s="41">
        <f>+F22</f>
        <v>167344816.96000001</v>
      </c>
      <c r="H22" s="51"/>
      <c r="I22" s="43"/>
      <c r="J22" s="31"/>
    </row>
    <row r="23" spans="2:11" ht="14.25" hidden="1" customHeight="1">
      <c r="B23" s="23">
        <v>65508926884</v>
      </c>
      <c r="C23" s="24" t="s">
        <v>18</v>
      </c>
      <c r="D23" s="59" t="s">
        <v>56</v>
      </c>
      <c r="E23" s="26">
        <v>44893</v>
      </c>
      <c r="F23" s="41"/>
      <c r="G23" s="41">
        <f>F23</f>
        <v>0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162601847.89000002</v>
      </c>
      <c r="G29" s="20">
        <f>G31+G32+G33</f>
        <v>162601847.89000002</v>
      </c>
      <c r="I29" s="42"/>
    </row>
    <row r="31" spans="2:11" ht="12" customHeight="1">
      <c r="B31" s="23">
        <v>65508926898</v>
      </c>
      <c r="C31" s="24" t="s">
        <v>10</v>
      </c>
      <c r="D31" s="25" t="s">
        <v>61</v>
      </c>
      <c r="E31" s="26">
        <v>44908</v>
      </c>
      <c r="F31" s="27">
        <v>162601847.89000002</v>
      </c>
      <c r="G31" s="27">
        <f>F31</f>
        <v>162601847.89000002</v>
      </c>
      <c r="H31" s="50"/>
      <c r="I31" s="50"/>
    </row>
    <row r="32" spans="2:11" ht="12.75" hidden="1" customHeight="1">
      <c r="B32" s="23">
        <v>65508926898</v>
      </c>
      <c r="C32" s="24" t="s">
        <v>10</v>
      </c>
      <c r="D32" s="25" t="s">
        <v>49</v>
      </c>
      <c r="E32" s="26">
        <v>44893</v>
      </c>
      <c r="F32" s="27"/>
      <c r="G32" s="27">
        <f>F32</f>
        <v>0</v>
      </c>
      <c r="H32" s="50"/>
      <c r="I32" s="50"/>
    </row>
    <row r="33" spans="2:10" ht="11.25" hidden="1" customHeight="1">
      <c r="B33" s="23"/>
      <c r="C33" s="24"/>
      <c r="D33" s="25"/>
      <c r="E33" s="26"/>
      <c r="F33" s="27"/>
      <c r="G33" s="27"/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8914725</v>
      </c>
      <c r="G39" s="20">
        <f>F39</f>
        <v>8914725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44926</v>
      </c>
      <c r="F41" s="27">
        <v>8914725</v>
      </c>
      <c r="G41" s="41">
        <f>F41</f>
        <v>8914725</v>
      </c>
      <c r="I41" s="56"/>
      <c r="J41" s="57"/>
    </row>
    <row r="42" spans="2:10">
      <c r="F42" s="31"/>
      <c r="G42" s="63"/>
    </row>
    <row r="43" spans="2:10" ht="11.25" hidden="1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65508926913</v>
      </c>
      <c r="C49" s="24" t="s">
        <v>10</v>
      </c>
      <c r="D49" s="25" t="s">
        <v>47</v>
      </c>
      <c r="E49" s="26">
        <v>44855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44861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50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51</v>
      </c>
      <c r="E74" s="26">
        <v>44179</v>
      </c>
      <c r="F74" s="27"/>
      <c r="G74" s="41">
        <f>+F74</f>
        <v>0</v>
      </c>
    </row>
    <row r="76" spans="2:7">
      <c r="B76" s="40" t="s">
        <v>53</v>
      </c>
    </row>
    <row r="77" spans="2:7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>
      <c r="E79" s="19" t="s">
        <v>16</v>
      </c>
      <c r="F79" s="20">
        <f>+SUM(F81:F81)</f>
        <v>225000000</v>
      </c>
      <c r="G79" s="20">
        <f>F79</f>
        <v>225000000</v>
      </c>
    </row>
    <row r="81" spans="2:7">
      <c r="B81" s="58">
        <v>65508926927</v>
      </c>
      <c r="C81" s="24" t="s">
        <v>10</v>
      </c>
      <c r="D81" s="25" t="s">
        <v>51</v>
      </c>
      <c r="E81" s="26">
        <v>44914</v>
      </c>
      <c r="F81" s="41">
        <v>225000000</v>
      </c>
      <c r="G81" s="27">
        <f>F81</f>
        <v>225000000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DICIEMBRE</vt:lpstr>
      <vt:lpstr>Hoja2</vt:lpstr>
      <vt:lpstr>Hoja3</vt:lpstr>
      <vt:lpstr>DICIEMBRE!Área_de_impresión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2025-10-06T17:54:37Z</dcterms:modified>
</cp:coreProperties>
</file>