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0" windowWidth="18435" windowHeight="7935" firstSheet="1" activeTab="1"/>
  </bookViews>
  <sheets>
    <sheet name="Enero" sheetId="1" state="hidden" r:id="rId1"/>
    <sheet name="Enero.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Enero.!$B$2:$G$49</definedName>
  </definedNames>
  <calcPr calcId="125725"/>
</workbook>
</file>

<file path=xl/calcChain.xml><?xml version="1.0" encoding="utf-8"?>
<calcChain xmlns="http://schemas.openxmlformats.org/spreadsheetml/2006/main">
  <c r="G41" i="4"/>
  <c r="G24"/>
  <c r="F55" l="1"/>
  <c r="G13"/>
  <c r="F30" l="1"/>
  <c r="F11" l="1"/>
  <c r="G55"/>
  <c r="F80" l="1"/>
  <c r="G80" s="1"/>
  <c r="G49"/>
  <c r="F21" l="1"/>
  <c r="G33" l="1"/>
  <c r="G32"/>
  <c r="G30" l="1"/>
  <c r="G75"/>
  <c r="G73" s="1"/>
  <c r="F73"/>
  <c r="G69" l="1"/>
  <c r="G67" s="1"/>
  <c r="F67"/>
  <c r="F47" l="1"/>
  <c r="G47" s="1"/>
  <c r="G23" l="1"/>
  <c r="G21" s="1"/>
  <c r="G11"/>
  <c r="G75" i="1"/>
  <c r="G73" s="1"/>
  <c r="F73"/>
  <c r="G68"/>
  <c r="G66"/>
  <c r="F66"/>
  <c r="G59"/>
  <c r="F59"/>
  <c r="G54"/>
  <c r="G52" s="1"/>
  <c r="F52"/>
  <c r="G43"/>
  <c r="G42"/>
  <c r="G40"/>
  <c r="F40"/>
  <c r="G34"/>
  <c r="G32" s="1"/>
  <c r="F32"/>
  <c r="G27"/>
  <c r="G25" s="1"/>
  <c r="F25"/>
  <c r="G20"/>
  <c r="G19"/>
  <c r="G17" s="1"/>
  <c r="F17"/>
  <c r="G12"/>
  <c r="G10" s="1"/>
  <c r="F10"/>
  <c r="G4" l="1"/>
  <c r="F39" i="4" l="1"/>
  <c r="G39" s="1"/>
  <c r="G4" s="1"/>
</calcChain>
</file>

<file path=xl/sharedStrings.xml><?xml version="1.0" encoding="utf-8"?>
<sst xmlns="http://schemas.openxmlformats.org/spreadsheetml/2006/main" count="285" uniqueCount="62">
  <si>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</si>
  <si>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</si>
  <si>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</si>
  <si>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</si>
  <si>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</si>
  <si>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</si>
  <si>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</si>
  <si>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</si>
  <si>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</si>
  <si>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</si>
  <si>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</si>
  <si>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</si>
  <si>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</si>
  <si>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</si>
  <si>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</si>
  <si>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</si>
  <si>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</si>
  <si>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</si>
  <si>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</si>
  <si>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</si>
  <si>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</si>
  <si>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</si>
  <si>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</si>
  <si>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</si>
  <si>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</si>
  <si>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</si>
  <si>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</si>
  <si>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</si>
  <si>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</si>
  <si>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</si>
  <si>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</si>
  <si>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</si>
  <si>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</si>
  <si>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</si>
  <si>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</si>
  <si>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</si>
  <si>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</si>
  <si>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</si>
  <si>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</si>
  <si>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</si>
  <si>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</si>
  <si>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</si>
  <si>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</si>
  <si>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</si>
  <si>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</si>
  <si>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</si>
  <si>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</si>
  <si>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</si>
  <si>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</si>
  <si>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</si>
  <si>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</si>
  <si>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</si>
  <si>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 xml:space="preserve">RADICACIÓN DE NÓMINA </t>
  </si>
  <si>
    <t>Radicaciones estatales nómina</t>
  </si>
  <si>
    <t>Aportacion Estatal Liquida</t>
  </si>
  <si>
    <t>FORTALECIMIENTO DE LOS QUIROFANOS DEL OPD FAA</t>
  </si>
  <si>
    <t>RECAUDACIÓN ENERO</t>
  </si>
  <si>
    <t xml:space="preserve">Oficio CGMRT/494/2022 Fracción XII   </t>
  </si>
  <si>
    <t>RADICACIÓN DE NÓMINA 1ER QNA</t>
  </si>
  <si>
    <t>RADICACIÓN DE NÓMINA 2DA QNA</t>
  </si>
  <si>
    <t>RADICACIÓN  2DA QNA</t>
  </si>
  <si>
    <t>RADICACIÓN  1ER QNA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</si>
</sst>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2"/>
  <sheetViews>
    <sheetView tabSelected="1" workbookViewId="0">
      <selection activeCell="K23" sqref="K23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G11+G21+G30+G39+G47+G80+G55</f>
        <v>346465647.57999998</v>
      </c>
      <c r="H4" s="31"/>
      <c r="I4" s="31"/>
      <c r="J4" s="31"/>
      <c r="K4" s="31"/>
    </row>
    <row r="6" spans="2:11" s="61" customFormat="1" ht="12.75">
      <c r="B6" s="60" t="s">
        <v>57</v>
      </c>
      <c r="G6" s="62"/>
    </row>
    <row r="7" spans="2:11" s="61" customFormat="1" ht="12.75">
      <c r="B7" s="60"/>
      <c r="G7" s="62"/>
    </row>
    <row r="8" spans="2:11">
      <c r="B8" s="7" t="s">
        <v>53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SUM(F13:F15)</f>
        <v>215993291.43000001</v>
      </c>
      <c r="G11" s="20">
        <f>SUM(G13:G15)</f>
        <v>215993291.43000001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58</v>
      </c>
      <c r="E13" s="26">
        <v>44573</v>
      </c>
      <c r="F13" s="27">
        <v>107996645.78999999</v>
      </c>
      <c r="G13" s="27">
        <f>F13</f>
        <v>107996645.78999999</v>
      </c>
      <c r="H13" s="52"/>
    </row>
    <row r="14" spans="2:11" ht="12">
      <c r="B14" s="23">
        <v>65508926728</v>
      </c>
      <c r="C14" s="24" t="s">
        <v>10</v>
      </c>
      <c r="D14" s="25" t="s">
        <v>59</v>
      </c>
      <c r="E14" s="26">
        <v>44588</v>
      </c>
      <c r="F14" s="27">
        <v>107996645.64</v>
      </c>
      <c r="G14" s="27">
        <v>107996645.64</v>
      </c>
      <c r="H14" s="52"/>
    </row>
    <row r="15" spans="2:11" ht="12" hidden="1">
      <c r="B15" s="23">
        <v>65508395919</v>
      </c>
      <c r="C15" s="24" t="s">
        <v>10</v>
      </c>
      <c r="D15" s="25" t="s">
        <v>52</v>
      </c>
      <c r="E15" s="26"/>
      <c r="F15" s="27"/>
      <c r="G15" s="27"/>
      <c r="H15" s="52"/>
    </row>
    <row r="16" spans="2:11" ht="12">
      <c r="B16" s="28"/>
      <c r="C16" s="29"/>
      <c r="D16" s="30"/>
      <c r="E16" s="21"/>
      <c r="F16" s="18"/>
      <c r="G16" s="18"/>
      <c r="H16" s="52"/>
    </row>
    <row r="17" spans="2:10" ht="11.25" customHeight="1">
      <c r="B17" s="28"/>
      <c r="C17" s="29"/>
      <c r="D17" s="30"/>
      <c r="E17" s="21"/>
      <c r="F17" s="47"/>
      <c r="G17" s="18"/>
    </row>
    <row r="18" spans="2:10">
      <c r="B18" s="7" t="s">
        <v>45</v>
      </c>
    </row>
    <row r="19" spans="2:10">
      <c r="B19" s="8" t="s">
        <v>5</v>
      </c>
      <c r="C19" s="9" t="s">
        <v>6</v>
      </c>
      <c r="D19" s="9" t="s">
        <v>7</v>
      </c>
      <c r="E19" s="10" t="s">
        <v>8</v>
      </c>
      <c r="F19" s="11" t="s">
        <v>9</v>
      </c>
      <c r="G19" s="32" t="s">
        <v>18</v>
      </c>
    </row>
    <row r="20" spans="2:10">
      <c r="B20" s="13" t="s">
        <v>11</v>
      </c>
      <c r="C20" s="14" t="s">
        <v>12</v>
      </c>
      <c r="D20" s="14" t="s">
        <v>12</v>
      </c>
      <c r="E20" s="15" t="s">
        <v>13</v>
      </c>
      <c r="F20" s="33" t="s">
        <v>14</v>
      </c>
      <c r="G20" s="34" t="s">
        <v>41</v>
      </c>
    </row>
    <row r="21" spans="2:10" s="6" customFormat="1" ht="14.25" customHeight="1">
      <c r="B21" s="35"/>
      <c r="C21" s="35"/>
      <c r="D21" s="35"/>
      <c r="E21" s="36" t="s">
        <v>16</v>
      </c>
      <c r="F21" s="20">
        <f>F23+F24</f>
        <v>67344816.640000001</v>
      </c>
      <c r="G21" s="20">
        <f>G23+G24</f>
        <v>67344816.640000001</v>
      </c>
      <c r="J21" s="53"/>
    </row>
    <row r="22" spans="2:10" s="6" customFormat="1">
      <c r="B22" s="35"/>
      <c r="C22" s="35"/>
      <c r="D22" s="35"/>
      <c r="E22" s="37"/>
      <c r="F22" s="38"/>
      <c r="G22" s="38"/>
    </row>
    <row r="23" spans="2:10" ht="12.75" customHeight="1">
      <c r="B23" s="23">
        <v>65508926884</v>
      </c>
      <c r="C23" s="24" t="s">
        <v>18</v>
      </c>
      <c r="D23" s="59" t="s">
        <v>61</v>
      </c>
      <c r="E23" s="26">
        <v>44573</v>
      </c>
      <c r="F23" s="41">
        <v>33672408.32</v>
      </c>
      <c r="G23" s="41">
        <f>+F23</f>
        <v>33672408.32</v>
      </c>
      <c r="H23" s="51"/>
      <c r="I23" s="43"/>
      <c r="J23" s="31"/>
    </row>
    <row r="24" spans="2:10" ht="14.25" customHeight="1">
      <c r="B24" s="23">
        <v>65508926884</v>
      </c>
      <c r="C24" s="24" t="s">
        <v>18</v>
      </c>
      <c r="D24" s="59" t="s">
        <v>60</v>
      </c>
      <c r="E24" s="26">
        <v>44588</v>
      </c>
      <c r="F24" s="41">
        <v>33672408.32</v>
      </c>
      <c r="G24" s="41">
        <f>F24</f>
        <v>33672408.32</v>
      </c>
      <c r="H24" s="51"/>
      <c r="I24" s="43"/>
      <c r="J24" s="31"/>
    </row>
    <row r="25" spans="2:10" ht="14.25" customHeight="1">
      <c r="B25" s="28"/>
      <c r="C25" s="29"/>
      <c r="E25" s="21"/>
      <c r="F25" s="22"/>
      <c r="G25" s="22"/>
      <c r="H25" s="51"/>
      <c r="I25" s="43"/>
      <c r="J25" s="31"/>
    </row>
    <row r="26" spans="2:10">
      <c r="G26" s="31"/>
    </row>
    <row r="27" spans="2:10">
      <c r="B27" s="40" t="s">
        <v>44</v>
      </c>
    </row>
    <row r="28" spans="2:10" ht="12">
      <c r="B28" s="9" t="s">
        <v>5</v>
      </c>
      <c r="C28" s="9" t="s">
        <v>6</v>
      </c>
      <c r="D28" s="9" t="s">
        <v>7</v>
      </c>
      <c r="E28" s="10" t="s">
        <v>8</v>
      </c>
      <c r="F28" s="11" t="s">
        <v>9</v>
      </c>
      <c r="G28" s="12" t="s">
        <v>10</v>
      </c>
      <c r="I28" s="42"/>
    </row>
    <row r="29" spans="2:10" ht="12">
      <c r="B29" s="14" t="s">
        <v>11</v>
      </c>
      <c r="C29" s="14" t="s">
        <v>12</v>
      </c>
      <c r="D29" s="14" t="s">
        <v>12</v>
      </c>
      <c r="E29" s="15" t="s">
        <v>13</v>
      </c>
      <c r="F29" s="16" t="s">
        <v>14</v>
      </c>
      <c r="G29" s="17"/>
      <c r="I29" s="42"/>
    </row>
    <row r="30" spans="2:10" ht="12">
      <c r="E30" s="19" t="s">
        <v>16</v>
      </c>
      <c r="F30" s="20">
        <f>SUM(F32:F33)</f>
        <v>41454674.68</v>
      </c>
      <c r="G30" s="20">
        <f>G32+G33</f>
        <v>41454674.68</v>
      </c>
      <c r="I30" s="42"/>
    </row>
    <row r="32" spans="2:10" ht="12" customHeight="1">
      <c r="B32" s="23">
        <v>65508926898</v>
      </c>
      <c r="C32" s="24" t="s">
        <v>10</v>
      </c>
      <c r="D32" s="25" t="s">
        <v>49</v>
      </c>
      <c r="E32" s="26">
        <v>44573</v>
      </c>
      <c r="F32" s="27">
        <v>20727337.460000001</v>
      </c>
      <c r="G32" s="27">
        <f>F32</f>
        <v>20727337.460000001</v>
      </c>
      <c r="H32" s="50"/>
      <c r="I32" s="50"/>
    </row>
    <row r="33" spans="2:10" ht="12.75" customHeight="1">
      <c r="B33" s="23">
        <v>65508926898</v>
      </c>
      <c r="C33" s="24" t="s">
        <v>10</v>
      </c>
      <c r="D33" s="25" t="s">
        <v>49</v>
      </c>
      <c r="E33" s="26">
        <v>44588</v>
      </c>
      <c r="F33" s="27">
        <v>20727337.219999999</v>
      </c>
      <c r="G33" s="27">
        <f>F33</f>
        <v>20727337.219999999</v>
      </c>
      <c r="H33" s="50"/>
      <c r="I33" s="50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8097180</v>
      </c>
      <c r="G39" s="20">
        <f>F39</f>
        <v>8097180</v>
      </c>
    </row>
    <row r="41" spans="2:10" s="6" customFormat="1" ht="12.75" customHeight="1">
      <c r="B41" s="23">
        <v>65507800818</v>
      </c>
      <c r="C41" s="24" t="s">
        <v>24</v>
      </c>
      <c r="D41" s="25" t="s">
        <v>56</v>
      </c>
      <c r="E41" s="26">
        <v>44592</v>
      </c>
      <c r="F41" s="27">
        <v>8097180</v>
      </c>
      <c r="G41" s="41">
        <f>F41</f>
        <v>8097180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13575684.83</v>
      </c>
      <c r="G47" s="20">
        <f>F47</f>
        <v>13575684.83</v>
      </c>
    </row>
    <row r="48" spans="2:10" ht="11.25" customHeight="1"/>
    <row r="49" spans="2:7" ht="11.25" customHeight="1">
      <c r="B49" s="23">
        <v>65508926913</v>
      </c>
      <c r="C49" s="24" t="s">
        <v>10</v>
      </c>
      <c r="D49" s="25" t="s">
        <v>47</v>
      </c>
      <c r="E49" s="26">
        <v>44581</v>
      </c>
      <c r="F49" s="41">
        <v>13575684.83</v>
      </c>
      <c r="G49" s="27">
        <f>F49</f>
        <v>13575684.83</v>
      </c>
    </row>
    <row r="50" spans="2:7" ht="11.25" customHeight="1">
      <c r="F50" s="31"/>
    </row>
    <row r="51" spans="2:7" ht="11.25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F57+F58</f>
        <v>0</v>
      </c>
      <c r="G55" s="20">
        <f>G57+G58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55</v>
      </c>
      <c r="E57" s="26">
        <v>44536</v>
      </c>
      <c r="F57" s="54"/>
      <c r="G57" s="41"/>
    </row>
    <row r="58" spans="2:7" ht="11.25" hidden="1" customHeight="1">
      <c r="B58" s="23">
        <v>65507348213</v>
      </c>
      <c r="C58" s="24" t="s">
        <v>18</v>
      </c>
      <c r="D58" s="25" t="s">
        <v>55</v>
      </c>
      <c r="E58" s="26">
        <v>44558</v>
      </c>
      <c r="F58" s="54"/>
      <c r="G58" s="41"/>
    </row>
    <row r="59" spans="2:7" ht="11.25" hidden="1" customHeight="1"/>
    <row r="60" spans="2:7" ht="11.25" hidden="1" customHeight="1"/>
    <row r="61" spans="2:7" ht="11.25" hidden="1" customHeight="1"/>
    <row r="62" spans="2:7" ht="11.25" hidden="1" customHeight="1"/>
    <row r="63" spans="2:7" hidden="1"/>
    <row r="64" spans="2:7" ht="11.25" hidden="1" customHeight="1">
      <c r="B64" s="40" t="s">
        <v>48</v>
      </c>
    </row>
    <row r="65" spans="2:7" ht="11.25" hidden="1" customHeight="1">
      <c r="B65" s="9" t="s">
        <v>5</v>
      </c>
      <c r="C65" s="9" t="s">
        <v>6</v>
      </c>
      <c r="D65" s="9" t="s">
        <v>7</v>
      </c>
      <c r="E65" s="10" t="s">
        <v>8</v>
      </c>
      <c r="F65" s="11"/>
      <c r="G65" s="12" t="s">
        <v>23</v>
      </c>
    </row>
    <row r="66" spans="2:7" ht="11.25" hidden="1" customHeight="1">
      <c r="B66" s="14" t="s">
        <v>11</v>
      </c>
      <c r="C66" s="14" t="s">
        <v>12</v>
      </c>
      <c r="D66" s="14" t="s">
        <v>12</v>
      </c>
      <c r="E66" s="15" t="s">
        <v>13</v>
      </c>
      <c r="F66" s="16"/>
      <c r="G66" s="17"/>
    </row>
    <row r="67" spans="2:7" ht="11.25" hidden="1" customHeight="1">
      <c r="E67" s="19" t="s">
        <v>16</v>
      </c>
      <c r="F67" s="20">
        <f>F69</f>
        <v>0</v>
      </c>
      <c r="G67" s="20">
        <f>G69</f>
        <v>0</v>
      </c>
    </row>
    <row r="68" spans="2:7" ht="11.25" hidden="1" customHeight="1"/>
    <row r="69" spans="2:7" ht="10.5" hidden="1" customHeight="1">
      <c r="B69" s="23">
        <v>65508151917</v>
      </c>
      <c r="C69" s="24"/>
      <c r="D69" s="25"/>
      <c r="E69" s="26">
        <v>44039</v>
      </c>
      <c r="F69" s="27"/>
      <c r="G69" s="41">
        <f>+F69</f>
        <v>0</v>
      </c>
    </row>
    <row r="70" spans="2:7" hidden="1">
      <c r="B70" s="40" t="s">
        <v>50</v>
      </c>
    </row>
    <row r="71" spans="2:7" hidden="1">
      <c r="B71" s="9" t="s">
        <v>5</v>
      </c>
      <c r="C71" s="9" t="s">
        <v>6</v>
      </c>
      <c r="D71" s="9" t="s">
        <v>7</v>
      </c>
      <c r="E71" s="10" t="s">
        <v>8</v>
      </c>
      <c r="F71" s="11"/>
      <c r="G71" s="12" t="s">
        <v>23</v>
      </c>
    </row>
    <row r="72" spans="2:7" hidden="1">
      <c r="B72" s="14" t="s">
        <v>11</v>
      </c>
      <c r="C72" s="14" t="s">
        <v>12</v>
      </c>
      <c r="D72" s="14" t="s">
        <v>12</v>
      </c>
      <c r="E72" s="15" t="s">
        <v>13</v>
      </c>
      <c r="F72" s="16"/>
      <c r="G72" s="17"/>
    </row>
    <row r="73" spans="2:7" hidden="1">
      <c r="E73" s="19" t="s">
        <v>16</v>
      </c>
      <c r="F73" s="20">
        <f>F75</f>
        <v>0</v>
      </c>
      <c r="G73" s="20">
        <f>G75</f>
        <v>0</v>
      </c>
    </row>
    <row r="74" spans="2:7" hidden="1"/>
    <row r="75" spans="2:7" hidden="1">
      <c r="B75" s="23">
        <v>65508148160</v>
      </c>
      <c r="C75" s="24" t="s">
        <v>10</v>
      </c>
      <c r="D75" s="25" t="s">
        <v>51</v>
      </c>
      <c r="E75" s="26">
        <v>44179</v>
      </c>
      <c r="F75" s="27"/>
      <c r="G75" s="41">
        <f>+F75</f>
        <v>0</v>
      </c>
    </row>
    <row r="76" spans="2:7" hidden="1"/>
    <row r="77" spans="2:7" hidden="1">
      <c r="B77" s="40" t="s">
        <v>54</v>
      </c>
    </row>
    <row r="78" spans="2:7" hidden="1">
      <c r="B78" s="9" t="s">
        <v>5</v>
      </c>
      <c r="C78" s="9" t="s">
        <v>6</v>
      </c>
      <c r="D78" s="9" t="s">
        <v>7</v>
      </c>
      <c r="E78" s="10" t="s">
        <v>8</v>
      </c>
      <c r="F78" s="11" t="s">
        <v>9</v>
      </c>
      <c r="G78" s="12" t="s">
        <v>21</v>
      </c>
    </row>
    <row r="79" spans="2:7" hidden="1">
      <c r="B79" s="14" t="s">
        <v>11</v>
      </c>
      <c r="C79" s="14" t="s">
        <v>12</v>
      </c>
      <c r="D79" s="14" t="s">
        <v>12</v>
      </c>
      <c r="E79" s="15" t="s">
        <v>13</v>
      </c>
      <c r="F79" s="16" t="s">
        <v>14</v>
      </c>
      <c r="G79" s="17"/>
    </row>
    <row r="80" spans="2:7" hidden="1">
      <c r="E80" s="19" t="s">
        <v>16</v>
      </c>
      <c r="F80" s="20">
        <f>+SUM(F82:F82)</f>
        <v>0</v>
      </c>
      <c r="G80" s="20">
        <f>F80</f>
        <v>0</v>
      </c>
    </row>
    <row r="81" spans="2:7" hidden="1"/>
    <row r="82" spans="2:7" hidden="1">
      <c r="B82" s="58">
        <v>65508611142</v>
      </c>
      <c r="C82" s="24" t="s">
        <v>10</v>
      </c>
      <c r="D82" s="25" t="s">
        <v>51</v>
      </c>
      <c r="E82" s="26">
        <v>44546</v>
      </c>
      <c r="F82" s="41"/>
      <c r="G82" s="27"/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Enero.</vt:lpstr>
      <vt:lpstr>Hoja2</vt:lpstr>
      <vt:lpstr>Hoja3</vt:lpstr>
      <vt:lpstr>Enero!Área_de_impresión</vt:lpstr>
      <vt:lpstr>Enero.!Área_de_impresión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2025-10-06T17:45:52Z</dcterms:modified>
</cp:coreProperties>
</file>