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MARZO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MARZO!$B$2:$G$49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<sst xmlns="http://schemas.openxmlformats.org/spreadsheetml/2006/main" count="282" uniqueCount="60">
  <si>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</si>
  <si>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</si>
  <si>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</si>
  <si>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</si>
  <si>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</si>
  <si>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</si>
  <si>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</si>
  <si>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</si>
  <si>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</si>
  <si>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</si>
  <si>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</si>
  <si>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</si>
  <si>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</si>
  <si>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</si>
  <si>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</si>
  <si>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</si>
  <si>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</si>
  <si>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</si>
  <si>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</si>
  <si>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</si>
  <si>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</si>
  <si>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</si>
  <si>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</si>
  <si>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</si>
  <si>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</si>
  <si>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</si>
  <si>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</si>
  <si>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</si>
  <si>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</si>
  <si>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</si>
  <si>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</si>
  <si>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</si>
  <si>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</si>
  <si>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</si>
  <si>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</si>
  <si>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</si>
  <si>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</si>
  <si>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</si>
  <si>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</si>
  <si>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</si>
  <si>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</si>
  <si>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</si>
  <si>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</si>
  <si>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</si>
  <si>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</si>
  <si>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</si>
  <si>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</si>
  <si>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</si>
  <si>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</si>
  <si>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</si>
  <si>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</si>
  <si>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</si>
  <si>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</si>
  <si>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</si>
  <si>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2DA QNA FEBRERO</t>
  </si>
  <si>
    <t>RADICACIÓN FEBRERO</t>
  </si>
  <si>
    <t>RECAUDACIÓN MARZO</t>
  </si>
  <si>
    <t>RADICACIÓN MARZO</t>
  </si>
  <si>
    <t>RADICACIÓN 1ER QNA MARZO</t>
  </si>
  <si>
    <t>RADICACIÓN 2DA QNA MARZO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</si>
</sst>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J19" sqref="J19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</f>
        <v>433329691.5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215068105.90000001</v>
      </c>
      <c r="G11" s="20">
        <f>SUM(G13:G14)</f>
        <v>215068105.90000001</v>
      </c>
      <c r="H11" s="42"/>
      <c r="I11" s="31"/>
    </row>
    <row r="13" spans="2:11" ht="12">
      <c r="B13" s="23">
        <v>65510084009</v>
      </c>
      <c r="C13" s="24" t="s">
        <v>10</v>
      </c>
      <c r="D13" s="25" t="s">
        <v>57</v>
      </c>
      <c r="E13" s="26">
        <v>45364</v>
      </c>
      <c r="F13" s="27">
        <v>215068105.90000001</v>
      </c>
      <c r="G13" s="27">
        <f>F13</f>
        <v>215068105.90000001</v>
      </c>
      <c r="H13" s="52"/>
    </row>
    <row r="14" spans="2:11" ht="12" hidden="1">
      <c r="B14" s="23">
        <v>65510084009</v>
      </c>
      <c r="C14" s="24" t="s">
        <v>10</v>
      </c>
      <c r="D14" s="25" t="s">
        <v>54</v>
      </c>
      <c r="E14" s="26">
        <v>45349</v>
      </c>
      <c r="F14" s="27"/>
      <c r="G14" s="27">
        <f>F14</f>
        <v>0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115299599.59999999</v>
      </c>
      <c r="G20" s="20">
        <f>G22+G23</f>
        <v>115299599.59999999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65510084364</v>
      </c>
      <c r="C22" s="24" t="s">
        <v>18</v>
      </c>
      <c r="D22" s="25" t="s">
        <v>58</v>
      </c>
      <c r="E22" s="26">
        <v>45363</v>
      </c>
      <c r="F22" s="41">
        <v>57649799.799999997</v>
      </c>
      <c r="G22" s="41">
        <f>+F22</f>
        <v>57649799.799999997</v>
      </c>
      <c r="H22" s="51"/>
      <c r="I22" s="43"/>
      <c r="J22" s="31"/>
    </row>
    <row r="23" spans="2:11" ht="14.25" customHeight="1">
      <c r="B23" s="23">
        <v>65510084364</v>
      </c>
      <c r="C23" s="24" t="s">
        <v>18</v>
      </c>
      <c r="D23" s="25" t="s">
        <v>59</v>
      </c>
      <c r="E23" s="26">
        <v>45376</v>
      </c>
      <c r="F23" s="41">
        <v>57649799.799999997</v>
      </c>
      <c r="G23" s="41">
        <f>F23</f>
        <v>57649799.799999997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94993216</v>
      </c>
      <c r="G29" s="20">
        <f>G31+G32+G33</f>
        <v>94993216</v>
      </c>
      <c r="I29" s="42"/>
    </row>
    <row r="31" spans="2:11" ht="12" customHeight="1">
      <c r="B31" s="23">
        <v>65510084208</v>
      </c>
      <c r="C31" s="24" t="s">
        <v>10</v>
      </c>
      <c r="D31" s="59" t="s">
        <v>57</v>
      </c>
      <c r="E31" s="26">
        <v>45364</v>
      </c>
      <c r="F31" s="27">
        <v>47496608</v>
      </c>
      <c r="G31" s="27">
        <f>F31</f>
        <v>47496608</v>
      </c>
      <c r="H31" s="50"/>
      <c r="I31" s="50"/>
    </row>
    <row r="32" spans="2:11" ht="12.75" customHeight="1">
      <c r="B32" s="23">
        <v>65510084208</v>
      </c>
      <c r="C32" s="24" t="s">
        <v>10</v>
      </c>
      <c r="D32" s="59" t="s">
        <v>57</v>
      </c>
      <c r="E32" s="26">
        <v>45373</v>
      </c>
      <c r="F32" s="27">
        <v>47496608</v>
      </c>
      <c r="G32" s="27">
        <f>F32</f>
        <v>47496608</v>
      </c>
      <c r="H32" s="50"/>
      <c r="I32" s="50"/>
    </row>
    <row r="33" spans="2:10" ht="12.75" hidden="1" customHeight="1">
      <c r="B33" s="23">
        <v>65510084208</v>
      </c>
      <c r="C33" s="24" t="s">
        <v>10</v>
      </c>
      <c r="D33" s="59" t="s">
        <v>55</v>
      </c>
      <c r="E33" s="26">
        <v>45351</v>
      </c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7968770</v>
      </c>
      <c r="G39" s="20">
        <f>F39</f>
        <v>7968770</v>
      </c>
    </row>
    <row r="41" spans="2:10" s="6" customFormat="1" ht="12.75" customHeight="1">
      <c r="B41" s="23">
        <v>65507800818</v>
      </c>
      <c r="C41" s="24" t="s">
        <v>24</v>
      </c>
      <c r="D41" s="25" t="s">
        <v>56</v>
      </c>
      <c r="E41" s="26">
        <v>45382</v>
      </c>
      <c r="F41" s="27">
        <v>7968770</v>
      </c>
      <c r="G41" s="41">
        <f>F41</f>
        <v>7968770</v>
      </c>
      <c r="I41" s="56"/>
      <c r="J41" s="57"/>
    </row>
    <row r="42" spans="2:10">
      <c r="F42" s="31"/>
      <c r="G42" s="63"/>
    </row>
    <row r="43" spans="2:10" ht="11.25" hidden="1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65510099431</v>
      </c>
      <c r="C49" s="24" t="s">
        <v>10</v>
      </c>
      <c r="D49" s="25" t="s">
        <v>47</v>
      </c>
      <c r="E49" s="26">
        <v>45317</v>
      </c>
      <c r="F49" s="41"/>
      <c r="G49" s="27">
        <f>F49</f>
        <v>0</v>
      </c>
    </row>
    <row r="50" spans="2:7" ht="11.25" hidden="1" customHeight="1">
      <c r="F50" s="31"/>
    </row>
    <row r="51" spans="2:7" ht="11.25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53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52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50</v>
      </c>
      <c r="E81" s="26">
        <v>45239</v>
      </c>
      <c r="F81" s="41"/>
      <c r="G81" s="27">
        <f>F81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MARZO</vt:lpstr>
      <vt:lpstr>Hoja2</vt:lpstr>
      <vt:lpstr>Hoja3</vt:lpstr>
      <vt:lpstr>Enero!Área_de_impresión</vt:lpstr>
      <vt:lpstr>MARZO!Área_de_impresión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2025-10-06T18:37:18Z</dcterms:modified>
</cp:coreProperties>
</file>