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ABRIL" sheetId="4" r:id="rId2"/>
    <sheet name="Hoja2" sheetId="2" r:id="rId3"/>
    <sheet name="Hoja3" sheetId="3" r:id="rId4"/>
  </sheets>
  <definedNames>
    <definedName name="_xlnm.Print_Area" localSheetId="1">ABRIL!$B$2:$G$49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29" i="4"/>
  <c r="G33"/>
  <c r="G14" l="1"/>
  <c r="F11"/>
  <c r="G41" l="1"/>
  <c r="G23"/>
  <c r="F55" l="1"/>
  <c r="G13"/>
  <c r="G11" s="1"/>
  <c r="G55" l="1"/>
  <c r="F80" l="1"/>
  <c r="G80" s="1"/>
  <c r="G49"/>
  <c r="F20" l="1"/>
  <c r="G32" l="1"/>
  <c r="G31"/>
  <c r="G29" s="1"/>
  <c r="G75" l="1"/>
  <c r="G73" s="1"/>
  <c r="F73"/>
  <c r="G69" l="1"/>
  <c r="G67" s="1"/>
  <c r="F67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G17" s="1"/>
  <c r="F17"/>
  <c r="G12"/>
  <c r="G10"/>
  <c r="F10"/>
  <c r="G4" l="1"/>
  <c r="F39" i="4" l="1"/>
  <c r="G39" s="1"/>
  <c r="G4" s="1"/>
</calcChain>
</file>

<file path=xl/sharedStrings.xml><?xml version="1.0" encoding="utf-8"?>
<sst xmlns="http://schemas.openxmlformats.org/spreadsheetml/2006/main" count="284" uniqueCount="60">
  <si>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</si>
  <si>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</si>
  <si>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</si>
  <si>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</si>
  <si>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</si>
  <si>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</si>
  <si>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</si>
  <si>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</si>
  <si>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</si>
  <si>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</si>
  <si>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</si>
  <si>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</si>
  <si>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</si>
  <si>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</si>
  <si>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</si>
  <si>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</si>
  <si>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</si>
  <si>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</si>
  <si>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</si>
  <si>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</si>
  <si>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</si>
  <si>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</si>
  <si>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</si>
  <si>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</si>
  <si>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</si>
  <si>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</si>
  <si>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</si>
  <si>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</si>
  <si>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</si>
  <si>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</si>
  <si>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</si>
  <si>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</si>
  <si>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</si>
  <si>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</si>
  <si>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</si>
  <si>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</si>
  <si>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</si>
  <si>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</si>
  <si>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</si>
  <si>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</si>
  <si>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</si>
  <si>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</si>
  <si>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</si>
  <si>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</si>
  <si>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</si>
  <si>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</si>
  <si>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</si>
  <si>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</si>
  <si>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</si>
  <si>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</si>
  <si>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</si>
  <si>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</si>
  <si>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</si>
  <si>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</si>
  <si>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</si>
  <si>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</si>
  <si>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</si>
  <si>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</si>
  <si>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RECAUDACIÓN ABRIL</t>
  </si>
  <si>
    <t xml:space="preserve">RADICACIÓN DE NÓMINA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</si>
</sst>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2"/>
  <sheetViews>
    <sheetView tabSelected="1" workbookViewId="0">
      <selection activeCell="D16" sqref="D1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G11+G20+G29+G39+G47+G80+G55</f>
        <v>713374345.72000003</v>
      </c>
      <c r="H4" s="31"/>
      <c r="I4" s="31"/>
      <c r="J4" s="31"/>
      <c r="K4" s="31"/>
    </row>
    <row r="6" spans="2:11" s="61" customFormat="1" ht="12.75">
      <c r="B6" s="60"/>
      <c r="G6" s="62"/>
      <c r="H6" s="62"/>
    </row>
    <row r="7" spans="2:11" s="61" customFormat="1" ht="12.75">
      <c r="B7" s="60"/>
      <c r="G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215993291.66999999</v>
      </c>
      <c r="G11" s="20">
        <f>SUM(G13:G14)</f>
        <v>215993291.66999999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59</v>
      </c>
      <c r="E13" s="26">
        <v>44659</v>
      </c>
      <c r="F13" s="27">
        <v>215993291.66999999</v>
      </c>
      <c r="G13" s="27">
        <f>F13</f>
        <v>215993291.66999999</v>
      </c>
      <c r="H13" s="52"/>
    </row>
    <row r="14" spans="2:11" ht="12" hidden="1">
      <c r="B14" s="23">
        <v>65508926728</v>
      </c>
      <c r="C14" s="24" t="s">
        <v>10</v>
      </c>
      <c r="D14" s="25" t="s">
        <v>55</v>
      </c>
      <c r="E14" s="26">
        <v>44648</v>
      </c>
      <c r="F14" s="27"/>
      <c r="G14" s="27">
        <f>F14</f>
        <v>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44664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44679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179822472.89000002</v>
      </c>
      <c r="G29" s="20">
        <f>G31+G32+G33</f>
        <v>179822472.89000002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44657</v>
      </c>
      <c r="F31" s="27">
        <v>138367797.87</v>
      </c>
      <c r="G31" s="27">
        <f>F31</f>
        <v>138367797.87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44659</v>
      </c>
      <c r="F32" s="27">
        <v>20727337.559999999</v>
      </c>
      <c r="G32" s="27">
        <f>F32</f>
        <v>20727337.559999999</v>
      </c>
      <c r="H32" s="50"/>
      <c r="I32" s="50"/>
    </row>
    <row r="33" spans="2:10" ht="11.25" customHeight="1">
      <c r="B33" s="23">
        <v>65508926898</v>
      </c>
      <c r="C33" s="24" t="s">
        <v>10</v>
      </c>
      <c r="D33" s="25" t="s">
        <v>49</v>
      </c>
      <c r="E33" s="26">
        <v>44678</v>
      </c>
      <c r="F33" s="27">
        <v>20727337.460000001</v>
      </c>
      <c r="G33" s="27">
        <f>F33</f>
        <v>20727337.460000001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9558977</v>
      </c>
      <c r="G39" s="20">
        <f>F39</f>
        <v>9558977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44681</v>
      </c>
      <c r="F41" s="27">
        <v>9558977</v>
      </c>
      <c r="G41" s="41">
        <f>F41</f>
        <v>9558977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15654787.52</v>
      </c>
      <c r="G47" s="20">
        <f>F47</f>
        <v>15654787.52</v>
      </c>
    </row>
    <row r="48" spans="2:10" ht="11.25" customHeight="1"/>
    <row r="49" spans="2:7" ht="11.25" customHeight="1">
      <c r="B49" s="23">
        <v>65508926913</v>
      </c>
      <c r="C49" s="24" t="s">
        <v>10</v>
      </c>
      <c r="D49" s="25" t="s">
        <v>47</v>
      </c>
      <c r="E49" s="26">
        <v>44664</v>
      </c>
      <c r="F49" s="41">
        <v>15654787.52</v>
      </c>
      <c r="G49" s="27">
        <f>F49</f>
        <v>15654787.52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F57+F58</f>
        <v>0</v>
      </c>
      <c r="G55" s="20">
        <f>G57+G58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44536</v>
      </c>
      <c r="F57" s="54"/>
      <c r="G57" s="41"/>
    </row>
    <row r="58" spans="2:7" ht="11.25" hidden="1" customHeight="1">
      <c r="B58" s="23">
        <v>65507348213</v>
      </c>
      <c r="C58" s="24" t="s">
        <v>18</v>
      </c>
      <c r="D58" s="25" t="s">
        <v>54</v>
      </c>
      <c r="E58" s="26">
        <v>44558</v>
      </c>
      <c r="F58" s="54"/>
      <c r="G58" s="41"/>
    </row>
    <row r="59" spans="2:7" ht="11.25" hidden="1" customHeight="1"/>
    <row r="60" spans="2:7" ht="11.25" hidden="1" customHeight="1"/>
    <row r="61" spans="2:7" ht="11.25" hidden="1" customHeight="1"/>
    <row r="62" spans="2:7" ht="11.25" hidden="1" customHeight="1"/>
    <row r="63" spans="2:7" hidden="1"/>
    <row r="64" spans="2:7" ht="11.25" hidden="1" customHeight="1">
      <c r="B64" s="40" t="s">
        <v>48</v>
      </c>
    </row>
    <row r="65" spans="2:7" ht="11.25" hidden="1" customHeight="1">
      <c r="B65" s="9" t="s">
        <v>5</v>
      </c>
      <c r="C65" s="9" t="s">
        <v>6</v>
      </c>
      <c r="D65" s="9" t="s">
        <v>7</v>
      </c>
      <c r="E65" s="10" t="s">
        <v>8</v>
      </c>
      <c r="F65" s="11"/>
      <c r="G65" s="12" t="s">
        <v>23</v>
      </c>
    </row>
    <row r="66" spans="2:7" ht="11.25" hidden="1" customHeight="1">
      <c r="B66" s="14" t="s">
        <v>11</v>
      </c>
      <c r="C66" s="14" t="s">
        <v>12</v>
      </c>
      <c r="D66" s="14" t="s">
        <v>12</v>
      </c>
      <c r="E66" s="15" t="s">
        <v>13</v>
      </c>
      <c r="F66" s="16"/>
      <c r="G66" s="17"/>
    </row>
    <row r="67" spans="2:7" ht="11.25" hidden="1" customHeight="1">
      <c r="E67" s="19" t="s">
        <v>16</v>
      </c>
      <c r="F67" s="20">
        <f>F69</f>
        <v>0</v>
      </c>
      <c r="G67" s="20">
        <f>G69</f>
        <v>0</v>
      </c>
    </row>
    <row r="68" spans="2:7" ht="11.25" hidden="1" customHeight="1"/>
    <row r="69" spans="2:7" ht="10.5" hidden="1" customHeight="1">
      <c r="B69" s="23">
        <v>65508151917</v>
      </c>
      <c r="C69" s="24"/>
      <c r="D69" s="25"/>
      <c r="E69" s="26">
        <v>44039</v>
      </c>
      <c r="F69" s="27"/>
      <c r="G69" s="41">
        <f>+F69</f>
        <v>0</v>
      </c>
    </row>
    <row r="70" spans="2:7" hidden="1">
      <c r="B70" s="40" t="s">
        <v>50</v>
      </c>
    </row>
    <row r="71" spans="2:7" hidden="1">
      <c r="B71" s="9" t="s">
        <v>5</v>
      </c>
      <c r="C71" s="9" t="s">
        <v>6</v>
      </c>
      <c r="D71" s="9" t="s">
        <v>7</v>
      </c>
      <c r="E71" s="10" t="s">
        <v>8</v>
      </c>
      <c r="F71" s="11"/>
      <c r="G71" s="12" t="s">
        <v>23</v>
      </c>
    </row>
    <row r="72" spans="2:7" hidden="1">
      <c r="B72" s="14" t="s">
        <v>11</v>
      </c>
      <c r="C72" s="14" t="s">
        <v>12</v>
      </c>
      <c r="D72" s="14" t="s">
        <v>12</v>
      </c>
      <c r="E72" s="15" t="s">
        <v>13</v>
      </c>
      <c r="F72" s="16"/>
      <c r="G72" s="17"/>
    </row>
    <row r="73" spans="2:7" hidden="1">
      <c r="E73" s="19" t="s">
        <v>16</v>
      </c>
      <c r="F73" s="20">
        <f>F75</f>
        <v>0</v>
      </c>
      <c r="G73" s="20">
        <f>G75</f>
        <v>0</v>
      </c>
    </row>
    <row r="74" spans="2:7" hidden="1"/>
    <row r="75" spans="2:7" hidden="1">
      <c r="B75" s="23">
        <v>65508148160</v>
      </c>
      <c r="C75" s="24" t="s">
        <v>10</v>
      </c>
      <c r="D75" s="25" t="s">
        <v>51</v>
      </c>
      <c r="E75" s="26">
        <v>44179</v>
      </c>
      <c r="F75" s="27"/>
      <c r="G75" s="41">
        <f>+F75</f>
        <v>0</v>
      </c>
    </row>
    <row r="77" spans="2:7">
      <c r="B77" s="40" t="s">
        <v>53</v>
      </c>
    </row>
    <row r="78" spans="2:7">
      <c r="B78" s="9" t="s">
        <v>5</v>
      </c>
      <c r="C78" s="9" t="s">
        <v>6</v>
      </c>
      <c r="D78" s="9" t="s">
        <v>7</v>
      </c>
      <c r="E78" s="10" t="s">
        <v>8</v>
      </c>
      <c r="F78" s="11" t="s">
        <v>9</v>
      </c>
      <c r="G78" s="12" t="s">
        <v>21</v>
      </c>
    </row>
    <row r="79" spans="2:7">
      <c r="B79" s="14" t="s">
        <v>11</v>
      </c>
      <c r="C79" s="14" t="s">
        <v>12</v>
      </c>
      <c r="D79" s="14" t="s">
        <v>12</v>
      </c>
      <c r="E79" s="15" t="s">
        <v>13</v>
      </c>
      <c r="F79" s="16" t="s">
        <v>14</v>
      </c>
      <c r="G79" s="17"/>
    </row>
    <row r="80" spans="2:7">
      <c r="E80" s="19" t="s">
        <v>16</v>
      </c>
      <c r="F80" s="20">
        <f>+SUM(F82:F82)</f>
        <v>225000000</v>
      </c>
      <c r="G80" s="20">
        <f>F80</f>
        <v>225000000</v>
      </c>
    </row>
    <row r="82" spans="2:7">
      <c r="B82" s="58">
        <v>65508926927</v>
      </c>
      <c r="C82" s="24" t="s">
        <v>10</v>
      </c>
      <c r="D82" s="25" t="s">
        <v>51</v>
      </c>
      <c r="E82" s="26">
        <v>44680</v>
      </c>
      <c r="F82" s="41">
        <v>225000000</v>
      </c>
      <c r="G82" s="27"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ABRIL</vt:lpstr>
      <vt:lpstr>Hoja2</vt:lpstr>
      <vt:lpstr>Hoja3</vt:lpstr>
      <vt:lpstr>ABRIL!Área_de_impresión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2025-10-06T17:48:29Z</dcterms:modified>
</cp:coreProperties>
</file>