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ABRIL" sheetId="4" r:id="rId2"/>
    <sheet name="Hoja2" sheetId="2" r:id="rId3"/>
    <sheet name="Hoja3" sheetId="3" r:id="rId4"/>
  </sheets>
  <definedNames>
    <definedName name="_xlnm.Print_Area" localSheetId="1">ABRIL!$B$2:$G$49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G33" i="4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<sst xmlns="http://schemas.openxmlformats.org/spreadsheetml/2006/main" count="282" uniqueCount="60">
  <si>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</si>
  <si>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</si>
  <si>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</si>
  <si>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</si>
  <si>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</si>
  <si>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</si>
  <si>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</si>
  <si>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</si>
  <si>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</si>
  <si>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</si>
  <si>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</si>
  <si>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</si>
  <si>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</si>
  <si>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</si>
  <si>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</si>
  <si>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</si>
  <si>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</si>
  <si>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</si>
  <si>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</si>
  <si>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</si>
  <si>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</si>
  <si>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</si>
  <si>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</si>
  <si>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</si>
  <si>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</si>
  <si>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</si>
  <si>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</si>
  <si>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</si>
  <si>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</si>
  <si>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</si>
  <si>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</si>
  <si>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</si>
  <si>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</si>
  <si>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</si>
  <si>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</si>
  <si>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</si>
  <si>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</si>
  <si>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</si>
  <si>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</si>
  <si>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</si>
  <si>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</si>
  <si>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</si>
  <si>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</si>
  <si>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</si>
  <si>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</si>
  <si>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</si>
  <si>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</si>
  <si>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</si>
  <si>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</si>
  <si>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</si>
  <si>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</si>
  <si>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</si>
  <si>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</si>
  <si>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</si>
  <si>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RECAUDACIÓN ABRIL</t>
  </si>
  <si>
    <t>RADICACIÓN DE NÓMINA 1ER QNA ABRIL</t>
  </si>
  <si>
    <t>RADICACIÓN DE NÓMINA 2DA QNA ABRIL</t>
  </si>
  <si>
    <t>RADICACIÓN 1ER QNA ABRIL</t>
  </si>
  <si>
    <t>RADICACIÓN 2DA QNA ABRIL</t>
  </si>
  <si>
    <t>RADICACIÓN ABRIL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</si>
</sst>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92"/>
  <sheetViews>
    <sheetView tabSelected="1" workbookViewId="0">
      <selection activeCell="J17" sqref="J17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</f>
        <v>521256580.40999997</v>
      </c>
      <c r="H4" s="31"/>
      <c r="I4" s="31"/>
      <c r="J4" s="31"/>
      <c r="K4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234060917.70999998</v>
      </c>
      <c r="G11" s="20">
        <f>SUM(G13:G14)</f>
        <v>234060917.70999998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55</v>
      </c>
      <c r="E13" s="26">
        <v>45028</v>
      </c>
      <c r="F13" s="27">
        <v>117030458.89</v>
      </c>
      <c r="G13" s="27">
        <f>F13</f>
        <v>117030458.89</v>
      </c>
      <c r="H13" s="52"/>
    </row>
    <row r="14" spans="2:11" ht="12">
      <c r="B14" s="23">
        <v>65509493745</v>
      </c>
      <c r="C14" s="24" t="s">
        <v>10</v>
      </c>
      <c r="D14" s="25" t="s">
        <v>56</v>
      </c>
      <c r="E14" s="26">
        <v>45044</v>
      </c>
      <c r="F14" s="27">
        <v>117030458.81999999</v>
      </c>
      <c r="G14" s="27">
        <f>F14</f>
        <v>117030458.81999999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73071882.120000005</v>
      </c>
      <c r="G20" s="20">
        <f>G22+G23</f>
        <v>73071882.120000005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57</v>
      </c>
      <c r="E22" s="26">
        <v>45028</v>
      </c>
      <c r="F22" s="41">
        <v>36535941.060000002</v>
      </c>
      <c r="G22" s="41">
        <f>+F22</f>
        <v>36535941.060000002</v>
      </c>
      <c r="H22" s="51"/>
      <c r="I22" s="43"/>
      <c r="J22" s="31"/>
    </row>
    <row r="23" spans="2:11" ht="14.25" customHeight="1">
      <c r="B23" s="23">
        <v>65509493822</v>
      </c>
      <c r="C23" s="24" t="s">
        <v>18</v>
      </c>
      <c r="D23" s="59" t="s">
        <v>58</v>
      </c>
      <c r="E23" s="26">
        <v>45044</v>
      </c>
      <c r="F23" s="41">
        <v>36535941.060000002</v>
      </c>
      <c r="G23" s="41">
        <f>F23</f>
        <v>36535941.060000002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185897819.55000001</v>
      </c>
      <c r="G29" s="20">
        <f>G31+G32+G33</f>
        <v>185897819.55000001</v>
      </c>
      <c r="I29" s="42"/>
    </row>
    <row r="31" spans="2:11" ht="12" customHeight="1">
      <c r="B31" s="23">
        <v>65509493793</v>
      </c>
      <c r="C31" s="24" t="s">
        <v>10</v>
      </c>
      <c r="D31" s="59" t="s">
        <v>59</v>
      </c>
      <c r="E31" s="26">
        <v>45028</v>
      </c>
      <c r="F31" s="27">
        <v>19893162.289999999</v>
      </c>
      <c r="G31" s="27">
        <f>F31</f>
        <v>19893162.289999999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59</v>
      </c>
      <c r="E32" s="26">
        <v>45036</v>
      </c>
      <c r="F32" s="27">
        <v>138367800.90000001</v>
      </c>
      <c r="G32" s="27">
        <f>F32</f>
        <v>138367800.90000001</v>
      </c>
      <c r="H32" s="50"/>
      <c r="I32" s="50"/>
    </row>
    <row r="33" spans="2:10" ht="11.25" customHeight="1">
      <c r="B33" s="23">
        <v>65509493793</v>
      </c>
      <c r="C33" s="24" t="s">
        <v>10</v>
      </c>
      <c r="D33" s="59" t="s">
        <v>59</v>
      </c>
      <c r="E33" s="26">
        <v>45044</v>
      </c>
      <c r="F33" s="27">
        <v>27636856.359999999</v>
      </c>
      <c r="G33" s="27">
        <f>F33</f>
        <v>27636856.359999999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8370970</v>
      </c>
      <c r="G39" s="20">
        <f>F39</f>
        <v>8370970</v>
      </c>
    </row>
    <row r="41" spans="2:10" s="6" customFormat="1" ht="12.75" customHeight="1">
      <c r="B41" s="23">
        <v>65507800818</v>
      </c>
      <c r="C41" s="24" t="s">
        <v>24</v>
      </c>
      <c r="D41" s="25" t="s">
        <v>54</v>
      </c>
      <c r="E41" s="26">
        <v>45046</v>
      </c>
      <c r="F41" s="27">
        <v>8370970</v>
      </c>
      <c r="G41" s="41">
        <f>F41</f>
        <v>8370970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19854991.030000001</v>
      </c>
      <c r="G47" s="20">
        <f>F47</f>
        <v>19854991.030000001</v>
      </c>
    </row>
    <row r="48" spans="2:10" ht="11.25" customHeight="1"/>
    <row r="49" spans="2:7" ht="11.25" customHeight="1">
      <c r="B49" s="23">
        <v>65509592778</v>
      </c>
      <c r="C49" s="24" t="s">
        <v>10</v>
      </c>
      <c r="D49" s="25" t="s">
        <v>47</v>
      </c>
      <c r="E49" s="26">
        <v>45043</v>
      </c>
      <c r="F49" s="41">
        <v>19854991.030000001</v>
      </c>
      <c r="G49" s="27">
        <f>F49</f>
        <v>19854991.030000001</v>
      </c>
    </row>
    <row r="50" spans="2:7" ht="11.25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44966</v>
      </c>
      <c r="F57" s="54"/>
      <c r="G57" s="41"/>
    </row>
    <row r="58" spans="2:7" ht="11.25" hidden="1" customHeight="1"/>
    <row r="59" spans="2:7" ht="11.25" customHeight="1"/>
    <row r="60" spans="2:7" ht="11.25" customHeight="1"/>
    <row r="61" spans="2:7" ht="11.25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44914</v>
      </c>
      <c r="F81" s="41"/>
      <c r="G81" s="27">
        <f>F81</f>
        <v>0</v>
      </c>
    </row>
    <row r="82" spans="2:7" hidden="1"/>
    <row r="83" spans="2:7" hidden="1"/>
    <row r="84" spans="2:7" hidden="1"/>
    <row r="85" spans="2:7" hidden="1"/>
    <row r="86" spans="2:7" hidden="1"/>
    <row r="87" spans="2:7" hidden="1"/>
    <row r="88" spans="2:7" hidden="1"/>
    <row r="89" spans="2:7" hidden="1"/>
    <row r="90" spans="2:7" hidden="1"/>
    <row r="91" spans="2:7" hidden="1"/>
    <row r="92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ABRIL</vt:lpstr>
      <vt:lpstr>Hoja2</vt:lpstr>
      <vt:lpstr>Hoja3</vt:lpstr>
      <vt:lpstr>ABRIL!Área_de_impresión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2025-10-06T18:16:22Z</dcterms:modified>
</cp:coreProperties>
</file>