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JULI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JULIO!$B$2:$G$49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<sst xmlns="http://schemas.openxmlformats.org/spreadsheetml/2006/main" count="282" uniqueCount="60">
  <si>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</si>
  <si>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</si>
  <si>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</si>
  <si>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</si>
  <si>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</si>
  <si>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</si>
  <si>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</si>
  <si>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</si>
  <si>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</si>
  <si>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</si>
  <si>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</si>
  <si>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</si>
  <si>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</si>
  <si>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</si>
  <si>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</si>
  <si>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</si>
  <si>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</si>
  <si>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</si>
  <si>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</si>
  <si>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</si>
  <si>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</si>
  <si>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</si>
  <si>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</si>
  <si>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</si>
  <si>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</si>
  <si>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</si>
  <si>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</si>
  <si>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</si>
  <si>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</si>
  <si>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</si>
  <si>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</si>
  <si>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</si>
  <si>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</si>
  <si>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</si>
  <si>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</si>
  <si>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</si>
  <si>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</si>
  <si>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</si>
  <si>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</si>
  <si>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</si>
  <si>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</si>
  <si>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</si>
  <si>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</si>
  <si>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</si>
  <si>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</si>
  <si>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</si>
  <si>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</si>
  <si>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</si>
  <si>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</si>
  <si>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</si>
  <si>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</si>
  <si>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</si>
  <si>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</si>
  <si>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</si>
  <si>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1ER QNA JULIO</t>
  </si>
  <si>
    <t>RADICACIÓN DE NÓMINA 2DA QNA JULIO</t>
  </si>
  <si>
    <t>RADICACIÓN 1ER QNA JULIO</t>
  </si>
  <si>
    <t>RADICACIÓN 2DA QNA JULIO</t>
  </si>
  <si>
    <t>RADICACIÓN JULIO</t>
  </si>
  <si>
    <t>RECAUDACIÓN JULIO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</si>
</sst>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G11+G20+G29+G39+G79+G47</f>
        <v>735519468.70000005</v>
      </c>
      <c r="H4" s="31"/>
      <c r="I4" s="31"/>
      <c r="J4" s="31"/>
      <c r="K4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234060917.70999998</v>
      </c>
      <c r="G11" s="20">
        <f>SUM(G13:G14)</f>
        <v>234060917.70999998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54</v>
      </c>
      <c r="E13" s="26">
        <v>45119</v>
      </c>
      <c r="F13" s="27">
        <v>117030458.89</v>
      </c>
      <c r="G13" s="27">
        <f>F13</f>
        <v>117030458.89</v>
      </c>
      <c r="H13" s="52"/>
    </row>
    <row r="14" spans="2:11" ht="12">
      <c r="B14" s="23">
        <v>65509493745</v>
      </c>
      <c r="C14" s="24" t="s">
        <v>10</v>
      </c>
      <c r="D14" s="25" t="s">
        <v>55</v>
      </c>
      <c r="E14" s="26">
        <v>45134</v>
      </c>
      <c r="F14" s="27">
        <v>117030458.81999999</v>
      </c>
      <c r="G14" s="27">
        <f>F14</f>
        <v>117030458.81999999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73071882.120000005</v>
      </c>
      <c r="G20" s="20">
        <f>G22+G23</f>
        <v>73071882.120000005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56</v>
      </c>
      <c r="E22" s="26">
        <v>45118</v>
      </c>
      <c r="F22" s="41">
        <v>36535941.060000002</v>
      </c>
      <c r="G22" s="41">
        <f>+F22</f>
        <v>36535941.060000002</v>
      </c>
      <c r="H22" s="51"/>
      <c r="I22" s="43"/>
      <c r="J22" s="31"/>
    </row>
    <row r="23" spans="2:11" ht="14.25" customHeight="1">
      <c r="B23" s="23">
        <v>65509493822</v>
      </c>
      <c r="C23" s="24" t="s">
        <v>18</v>
      </c>
      <c r="D23" s="59" t="s">
        <v>57</v>
      </c>
      <c r="E23" s="26">
        <v>45134</v>
      </c>
      <c r="F23" s="41">
        <v>36535941.060000002</v>
      </c>
      <c r="G23" s="41">
        <f>F23</f>
        <v>36535941.060000002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185897819.55000001</v>
      </c>
      <c r="G29" s="20">
        <f>G31+G32+G33</f>
        <v>185897819.55000001</v>
      </c>
      <c r="I29" s="42"/>
    </row>
    <row r="31" spans="2:11" ht="12" customHeight="1">
      <c r="B31" s="23">
        <v>65509493793</v>
      </c>
      <c r="C31" s="24" t="s">
        <v>10</v>
      </c>
      <c r="D31" s="59" t="s">
        <v>58</v>
      </c>
      <c r="E31" s="26">
        <v>45119</v>
      </c>
      <c r="F31" s="27">
        <v>19893162.289999999</v>
      </c>
      <c r="G31" s="27">
        <f>F31</f>
        <v>19893162.289999999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58</v>
      </c>
      <c r="E32" s="26">
        <v>45134</v>
      </c>
      <c r="F32" s="27">
        <v>19893162.239999998</v>
      </c>
      <c r="G32" s="27">
        <f>F32</f>
        <v>19893162.239999998</v>
      </c>
      <c r="H32" s="50"/>
      <c r="I32" s="50"/>
    </row>
    <row r="33" spans="2:10" ht="11.25" customHeight="1">
      <c r="B33" s="23">
        <v>65509493793</v>
      </c>
      <c r="C33" s="24" t="s">
        <v>10</v>
      </c>
      <c r="D33" s="59" t="s">
        <v>58</v>
      </c>
      <c r="E33" s="26">
        <v>45138</v>
      </c>
      <c r="F33" s="27">
        <v>146111495.02000001</v>
      </c>
      <c r="G33" s="27">
        <f>F33</f>
        <v>146111495.02000001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8597495</v>
      </c>
      <c r="G39" s="20">
        <f>F39</f>
        <v>8597495</v>
      </c>
    </row>
    <row r="41" spans="2:10" s="6" customFormat="1" ht="12.75" customHeight="1">
      <c r="B41" s="23">
        <v>65507800818</v>
      </c>
      <c r="C41" s="24" t="s">
        <v>24</v>
      </c>
      <c r="D41" s="25" t="s">
        <v>59</v>
      </c>
      <c r="E41" s="26">
        <v>45107</v>
      </c>
      <c r="F41" s="27">
        <v>8597495</v>
      </c>
      <c r="G41" s="41">
        <f>F41</f>
        <v>8597495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8891354.3200000003</v>
      </c>
      <c r="G47" s="20">
        <f>F47</f>
        <v>8891354.3200000003</v>
      </c>
    </row>
    <row r="48" spans="2:10" ht="11.25" customHeight="1"/>
    <row r="49" spans="2:7" ht="11.25" customHeight="1">
      <c r="B49" s="23">
        <v>65509592778</v>
      </c>
      <c r="C49" s="24" t="s">
        <v>10</v>
      </c>
      <c r="D49" s="25" t="s">
        <v>47</v>
      </c>
      <c r="E49" s="26">
        <v>45128</v>
      </c>
      <c r="F49" s="41">
        <v>8891354.3200000003</v>
      </c>
      <c r="G49" s="27">
        <f>F49</f>
        <v>8891354.3200000003</v>
      </c>
    </row>
    <row r="50" spans="2:7" ht="11.25" customHeight="1">
      <c r="F50" s="31"/>
    </row>
    <row r="51" spans="2:7" ht="11.25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>
      <c r="B76" s="40" t="s">
        <v>52</v>
      </c>
    </row>
    <row r="77" spans="2:7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>
      <c r="E79" s="19" t="s">
        <v>16</v>
      </c>
      <c r="F79" s="20">
        <f>+SUM(F81:F81)</f>
        <v>225000000</v>
      </c>
      <c r="G79" s="20">
        <f>F79</f>
        <v>225000000</v>
      </c>
    </row>
    <row r="81" spans="2:7">
      <c r="B81" s="58">
        <v>65509592750</v>
      </c>
      <c r="C81" s="24" t="s">
        <v>10</v>
      </c>
      <c r="D81" s="25" t="s">
        <v>50</v>
      </c>
      <c r="E81" s="26">
        <v>45127</v>
      </c>
      <c r="F81" s="41">
        <v>225000000</v>
      </c>
      <c r="G81" s="27">
        <f>F81</f>
        <v>225000000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JULIO</vt:lpstr>
      <vt:lpstr>Hoja2</vt:lpstr>
      <vt:lpstr>Hoja3</vt:lpstr>
      <vt:lpstr>Enero!Área_de_impresión</vt:lpstr>
      <vt:lpstr>JULIO!Área_de_impresión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2025-10-06T18:17:35Z</dcterms:modified>
</cp:coreProperties>
</file>