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375" windowHeight="6705" firstSheet="1" activeTab="1"/>
  </bookViews>
  <sheets>
    <sheet name="Enero" sheetId="1" state="hidden" r:id="rId1"/>
    <sheet name="AGOSTO" sheetId="4" r:id="rId2"/>
    <sheet name="Hoja2" sheetId="2" r:id="rId3"/>
    <sheet name="Hoja3" sheetId="3" r:id="rId4"/>
  </sheets>
  <definedNames>
    <definedName name="_xlnm.Print_Area" localSheetId="1">AGOSTO!$B$2:$G$49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F55" i="4"/>
  <c r="G81" l="1"/>
  <c r="G57" l="1"/>
  <c r="F29" l="1"/>
  <c r="G33"/>
  <c r="G14" l="1"/>
  <c r="F11"/>
  <c r="G41" l="1"/>
  <c r="G23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/>
  <c r="F66"/>
  <c r="G59"/>
  <c r="F59"/>
  <c r="G54"/>
  <c r="G52" s="1"/>
  <c r="F52"/>
  <c r="G43"/>
  <c r="G42"/>
  <c r="G40"/>
  <c r="F40"/>
  <c r="G34"/>
  <c r="G32" s="1"/>
  <c r="F32"/>
  <c r="G27"/>
  <c r="G25" s="1"/>
  <c r="F25"/>
  <c r="G20"/>
  <c r="G19"/>
  <c r="G17" s="1"/>
  <c r="F17"/>
  <c r="G12"/>
  <c r="G10" s="1"/>
  <c r="F10"/>
  <c r="G4" l="1"/>
  <c r="F39" i="4" l="1"/>
  <c r="G39" s="1"/>
  <c r="G4" s="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<sst xmlns="http://schemas.openxmlformats.org/spreadsheetml/2006/main" count="282" uniqueCount="60">
  <si>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</si>
  <si>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</si>
  <si>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</si>
  <si>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</si>
  <si>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</si>
  <si>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</si>
  <si>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</si>
  <si>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</si>
  <si>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</si>
  <si>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</si>
  <si>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</si>
  <si>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</si>
  <si>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</si>
  <si>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</si>
  <si>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</si>
  <si>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</si>
  <si>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</si>
  <si>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</si>
  <si>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</si>
  <si>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</si>
  <si>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</si>
  <si>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</si>
  <si>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</si>
  <si>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</si>
  <si>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</si>
  <si>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</si>
  <si>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</si>
  <si>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</si>
  <si>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</si>
  <si>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</si>
  <si>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</si>
  <si>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</si>
  <si>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</si>
  <si>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</si>
  <si>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</si>
  <si>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</si>
  <si>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</si>
  <si>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</si>
  <si>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</si>
  <si>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</si>
  <si>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</si>
  <si>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</si>
  <si>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</si>
  <si>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</si>
  <si>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</si>
  <si>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</si>
  <si>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</si>
  <si>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</si>
  <si>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</si>
  <si>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</si>
  <si>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</si>
  <si>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</si>
  <si>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</si>
  <si>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</si>
  <si>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</si>
  <si>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</t>
  </si>
  <si>
    <t>RADICACIÓN  2DA QNA</t>
  </si>
  <si>
    <t>RADICACIÓN  1ER QNA</t>
  </si>
  <si>
    <t>RADICACIÓN DE NÓMINA 1ER QNA</t>
  </si>
  <si>
    <t>RECAUDACIÓN AGOSTO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</si>
</sst>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B6" sqref="B6:D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G11+G20+G29+G39+G55</f>
        <v>342990659.44</v>
      </c>
      <c r="H4" s="31"/>
      <c r="I4" s="31"/>
      <c r="J4" s="31"/>
      <c r="K4" s="31"/>
    </row>
    <row r="6" spans="2:11" s="61" customFormat="1" ht="12.75">
      <c r="B6" s="60"/>
      <c r="G6" s="62"/>
      <c r="H6" s="62"/>
      <c r="J6" s="62"/>
    </row>
    <row r="7" spans="2:11" s="61" customFormat="1" ht="12.75">
      <c r="B7" s="60"/>
      <c r="G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215993291.67000002</v>
      </c>
      <c r="G11" s="20">
        <f>SUM(G13:G14)</f>
        <v>215993291.67000002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58</v>
      </c>
      <c r="E13" s="26">
        <v>44784</v>
      </c>
      <c r="F13" s="27">
        <v>107996645.88000001</v>
      </c>
      <c r="G13" s="27">
        <f>F13</f>
        <v>107996645.88000001</v>
      </c>
      <c r="H13" s="52"/>
    </row>
    <row r="14" spans="2:11" ht="12">
      <c r="B14" s="23">
        <v>65508926728</v>
      </c>
      <c r="C14" s="24" t="s">
        <v>10</v>
      </c>
      <c r="D14" s="25" t="s">
        <v>55</v>
      </c>
      <c r="E14" s="26">
        <v>44802</v>
      </c>
      <c r="F14" s="27">
        <v>107996645.78999999</v>
      </c>
      <c r="G14" s="27">
        <f>F14</f>
        <v>107996645.78999999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67344816.640000001</v>
      </c>
      <c r="G20" s="20">
        <f>G22+G23</f>
        <v>67344816.640000001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57</v>
      </c>
      <c r="E22" s="26">
        <v>44785</v>
      </c>
      <c r="F22" s="41">
        <v>33672408.32</v>
      </c>
      <c r="G22" s="41">
        <f>+F22</f>
        <v>33672408.32</v>
      </c>
      <c r="H22" s="51"/>
      <c r="I22" s="43"/>
      <c r="J22" s="31"/>
    </row>
    <row r="23" spans="2:11" ht="14.25" customHeight="1">
      <c r="B23" s="23">
        <v>65508926884</v>
      </c>
      <c r="C23" s="24" t="s">
        <v>18</v>
      </c>
      <c r="D23" s="59" t="s">
        <v>56</v>
      </c>
      <c r="E23" s="26">
        <v>44799</v>
      </c>
      <c r="F23" s="41">
        <v>33672408.32</v>
      </c>
      <c r="G23" s="41">
        <f>F23</f>
        <v>33672408.32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41454675.019999996</v>
      </c>
      <c r="G29" s="20">
        <f>G31+G32+G33</f>
        <v>41454675.019999996</v>
      </c>
      <c r="I29" s="42"/>
    </row>
    <row r="31" spans="2:11" ht="12" customHeight="1">
      <c r="B31" s="23">
        <v>65508926898</v>
      </c>
      <c r="C31" s="24" t="s">
        <v>10</v>
      </c>
      <c r="D31" s="25" t="s">
        <v>49</v>
      </c>
      <c r="E31" s="26">
        <v>44784</v>
      </c>
      <c r="F31" s="27">
        <v>20727337.559999999</v>
      </c>
      <c r="G31" s="27">
        <f>F31</f>
        <v>20727337.559999999</v>
      </c>
      <c r="H31" s="50"/>
      <c r="I31" s="50"/>
    </row>
    <row r="32" spans="2:11" ht="12.75" customHeight="1">
      <c r="B32" s="23">
        <v>65508926898</v>
      </c>
      <c r="C32" s="24" t="s">
        <v>10</v>
      </c>
      <c r="D32" s="25" t="s">
        <v>49</v>
      </c>
      <c r="E32" s="26">
        <v>44802</v>
      </c>
      <c r="F32" s="27">
        <v>20727337.460000001</v>
      </c>
      <c r="G32" s="27">
        <f>F32</f>
        <v>20727337.460000001</v>
      </c>
      <c r="H32" s="50"/>
      <c r="I32" s="50"/>
    </row>
    <row r="33" spans="2:10" ht="11.25" hidden="1" customHeight="1">
      <c r="B33" s="23">
        <v>65508926898</v>
      </c>
      <c r="C33" s="24" t="s">
        <v>10</v>
      </c>
      <c r="D33" s="25" t="s">
        <v>49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11872780</v>
      </c>
      <c r="G39" s="20">
        <f>F39</f>
        <v>11872780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44804</v>
      </c>
      <c r="F41" s="27">
        <v>11872780</v>
      </c>
      <c r="G41" s="41">
        <f>F41</f>
        <v>11872780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65508926913</v>
      </c>
      <c r="C49" s="24" t="s">
        <v>10</v>
      </c>
      <c r="D49" s="25" t="s">
        <v>47</v>
      </c>
      <c r="E49" s="26">
        <v>44757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customHeight="1">
      <c r="B52" s="40" t="s">
        <v>46</v>
      </c>
    </row>
    <row r="53" spans="2:7" ht="11.25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customHeight="1">
      <c r="E55" s="19" t="s">
        <v>16</v>
      </c>
      <c r="F55" s="20">
        <f>F57</f>
        <v>6325096.1100000003</v>
      </c>
      <c r="G55" s="20">
        <f>F55</f>
        <v>6325096.1100000003</v>
      </c>
    </row>
    <row r="56" spans="2:7" ht="11.25" customHeight="1">
      <c r="E56" s="6"/>
      <c r="F56" s="49"/>
      <c r="G56" s="55"/>
    </row>
    <row r="57" spans="2:7" ht="11.25" customHeight="1">
      <c r="B57" s="23">
        <v>65507348213</v>
      </c>
      <c r="C57" s="24" t="s">
        <v>18</v>
      </c>
      <c r="D57" s="25" t="s">
        <v>54</v>
      </c>
      <c r="E57" s="26">
        <v>44796</v>
      </c>
      <c r="F57" s="54">
        <v>6325096.1100000003</v>
      </c>
      <c r="G57" s="41">
        <f>F57</f>
        <v>6325096.1100000003</v>
      </c>
    </row>
    <row r="58" spans="2:7" ht="11.25" customHeight="1"/>
    <row r="59" spans="2:7" ht="11.25" customHeight="1"/>
    <row r="60" spans="2:7" ht="11.25" customHeight="1"/>
    <row r="61" spans="2:7" ht="11.25" customHeight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50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51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53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65508926927</v>
      </c>
      <c r="C81" s="24" t="s">
        <v>10</v>
      </c>
      <c r="D81" s="25" t="s">
        <v>51</v>
      </c>
      <c r="E81" s="26">
        <v>44768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AGOSTO</vt:lpstr>
      <vt:lpstr>Hoja2</vt:lpstr>
      <vt:lpstr>Hoja3</vt:lpstr>
      <vt:lpstr>AGOSTO!Área_de_impresión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2025-10-06T17:53:12Z</dcterms:modified>
</cp:coreProperties>
</file>